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unka\2017\x\Fgyarmat noverszallo\!!KIADOTT\TERVEK\A EPULET\"/>
    </mc:Choice>
  </mc:AlternateContent>
  <bookViews>
    <workbookView xWindow="0" yWindow="1800" windowWidth="28800" windowHeight="12420" tabRatio="892" activeTab="1"/>
  </bookViews>
  <sheets>
    <sheet name="Záradék" sheetId="7" r:id="rId1"/>
    <sheet name="&quot;A&quot; ÉPÜLET - 47" sheetId="5" r:id="rId2"/>
  </sheets>
  <calcPr calcId="152511" concurrentCalc="0"/>
</workbook>
</file>

<file path=xl/calcChain.xml><?xml version="1.0" encoding="utf-8"?>
<calcChain xmlns="http://schemas.openxmlformats.org/spreadsheetml/2006/main">
  <c r="F36" i="5" l="1"/>
  <c r="E36" i="5"/>
  <c r="F34" i="5"/>
  <c r="E34" i="5"/>
  <c r="F32" i="5"/>
  <c r="E32" i="5"/>
  <c r="F30" i="5"/>
  <c r="E30" i="5"/>
  <c r="F28" i="5"/>
  <c r="E28" i="5"/>
  <c r="F8" i="5"/>
  <c r="E8" i="5"/>
  <c r="F22" i="5"/>
  <c r="E22" i="5"/>
  <c r="F10" i="5"/>
  <c r="E10" i="5"/>
  <c r="F6" i="5"/>
  <c r="F12" i="5"/>
  <c r="F14" i="5"/>
  <c r="F24" i="5"/>
  <c r="F20" i="5"/>
  <c r="F18" i="5"/>
  <c r="F26" i="5"/>
  <c r="F38" i="5"/>
  <c r="F16" i="5"/>
  <c r="F4" i="5"/>
  <c r="F39" i="5"/>
  <c r="D19" i="7"/>
  <c r="E4" i="5"/>
  <c r="E6" i="5"/>
  <c r="E12" i="5"/>
  <c r="E14" i="5"/>
  <c r="E20" i="5"/>
  <c r="E18" i="5"/>
  <c r="E24" i="5"/>
  <c r="E26" i="5"/>
  <c r="E38" i="5"/>
  <c r="E16" i="5"/>
  <c r="E39" i="5"/>
  <c r="C19" i="7"/>
  <c r="C20" i="7"/>
  <c r="D20" i="7"/>
  <c r="C21" i="7"/>
  <c r="C22" i="7"/>
  <c r="C23" i="7"/>
</calcChain>
</file>

<file path=xl/sharedStrings.xml><?xml version="1.0" encoding="utf-8"?>
<sst xmlns="http://schemas.openxmlformats.org/spreadsheetml/2006/main" count="54" uniqueCount="38">
  <si>
    <t>db</t>
  </si>
  <si>
    <t>klt</t>
  </si>
  <si>
    <t>m2</t>
  </si>
  <si>
    <t>ÖSSZESEN:</t>
  </si>
  <si>
    <t>Villámhárító rendszer szükséges mértékű bontása és visszaépítése</t>
  </si>
  <si>
    <t>Építési hulladék elszállítása</t>
  </si>
  <si>
    <t xml:space="preserve">A munka leírása:                       </t>
  </si>
  <si>
    <t xml:space="preserve">                                                                              </t>
  </si>
  <si>
    <t>Költségvetés főösszesítő</t>
  </si>
  <si>
    <t>Megnevezés</t>
  </si>
  <si>
    <t>Anyagköltség</t>
  </si>
  <si>
    <t>Díjköltség</t>
  </si>
  <si>
    <t>HRSZ: 804/2</t>
  </si>
  <si>
    <t>külső homlokzati hőszigetelés, földszinti alatti födém hőszigetelése, lapostető hő és vízszigetelése, homlokzati nyílászáró cseréje</t>
  </si>
  <si>
    <r>
      <t xml:space="preserve">Keverékek és ideiglenes segédszerkezetek
Zsaluzás és állványozás
</t>
    </r>
    <r>
      <rPr>
        <b/>
        <sz val="9"/>
        <color theme="1"/>
        <rFont val="Times New Roman"/>
        <family val="1"/>
        <charset val="238"/>
      </rPr>
      <t>Könnyű állványszerkezetek</t>
    </r>
    <r>
      <rPr>
        <sz val="9"/>
        <color theme="1"/>
        <rFont val="Times New Roman"/>
        <family val="1"/>
        <charset val="238"/>
      </rPr>
      <t xml:space="preserve">
Homlokzati keretállványok, fém keretvázból, szintenkénti pallóterítéssel,korláttal, lábdeszkával, 0,75-1,20 m padlószélességgel, munkapadlótávolság 2,50 m, 2,00 kN/m˛ terhelhetőséggel, állványépítés MSZ ésalkalmazástechnikai kézikönyv szerint,
12,00 m munkapadló magasságig
homlokzati keretállvány 0,75 m padlószélességgel, 12,00 m munkapadló magasságig</t>
    </r>
  </si>
  <si>
    <r>
      <t xml:space="preserve">Építőmesteri munkák
Vakolás és rabicolás
</t>
    </r>
    <r>
      <rPr>
        <b/>
        <sz val="9"/>
        <color theme="1"/>
        <rFont val="Times New Roman"/>
        <family val="1"/>
        <charset val="238"/>
      </rPr>
      <t>Homlokzatvakolatok, előkevert gyári szárazhabarcsból</t>
    </r>
    <r>
      <rPr>
        <sz val="9"/>
        <color theme="1"/>
        <rFont val="Times New Roman"/>
        <family val="1"/>
        <charset val="238"/>
      </rPr>
      <t xml:space="preserve">
Vékonyvakolatok, színvakolatok felhordásaalapozott, előkészített felületre,
vödrös kiszerelésű anyagból,
vizes bázisú, műgyanta kötőanyagú vékonyvakolat készítése,egy rétegben,
1,5-2,5 mm-es szemcsemérettel
1,5 műgyantavakolat kapart 1,5 mm I. színcsoprt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</si>
  <si>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Hőszigetelések (zárófödémen)</t>
    </r>
    <r>
      <rPr>
        <sz val="9"/>
        <color theme="1"/>
        <rFont val="Times New Roman"/>
        <family val="1"/>
        <charset val="238"/>
      </rPr>
      <t xml:space="preserve">
Födém;
Padló hőszigetelő anyag elhelyezése, vízszintes felületen,
nem járható födémre,
szálas szigetelő anyaggal (üveggyapot, kőzetgyapot)
250 mm hőszigetelő filc, ËçD =0,040 (W/mK)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</si>
  <si>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Szigetelések rögzítése</t>
    </r>
    <r>
      <rPr>
        <sz val="9"/>
        <color theme="1"/>
        <rFont val="Times New Roman"/>
        <family val="1"/>
        <charset val="238"/>
      </rPr>
      <t xml:space="preserve">
Szigetelések rögzítése;
Hőszigetelő táblák pontszerű mechanikai rögzítése,
homlokzaton,
beton aljzatszerkezethez,
műanyag vagy fém beütőszeges műanyag beütődübelekkel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</si>
  <si>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Hőszigetelések (pince födémen)</t>
    </r>
    <r>
      <rPr>
        <sz val="9"/>
        <color theme="1"/>
        <rFont val="Times New Roman"/>
        <family val="1"/>
        <charset val="238"/>
      </rPr>
      <t xml:space="preserve">
Födém;
Padló hőszigetelő anyag elhelyezése, vízszintes felületen,
üvegszövetháló-erősítéssel, (mechanikai rögzítéssel, felületi zárással valamint kiegészítő profilokkal)
egyenes él-képzésű, normál homlokzati EPS hőszigetelő lapokkal,
ragasztóporból képzett ragasztóba,
100 mm hőszigetelő lemez, 1000x500x100 mm
A tétel tartalmnazza a meglévő alapfelület szükséges mértékű előkészítésének és javításának munkáit is.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</si>
  <si>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Homlokzati hőszigetelő rendszerek (EPS)</t>
    </r>
    <r>
      <rPr>
        <sz val="9"/>
        <color theme="1"/>
        <rFont val="Times New Roman"/>
        <family val="1"/>
        <charset val="238"/>
      </rPr>
      <t xml:space="preserve">
Homlokzati hőszigetelés, üvegszövetháló-erősítéssel,(mechanikai rögzítéssel, felületi zárással valamint kiegészítő profilokkal)
egyenes él-képzésű, normál homlokzati EPS hőszigetelő lapokkal,
ragasztóporból képzett ragasztóba,
tagolatlan, sík, függőleges falon
AUSTROTHERM AT-H80 (EPS) homlokzati hőszigetelő lemez,</t>
    </r>
    <r>
      <rPr>
        <sz val="9"/>
        <rFont val="Times New Roman"/>
        <family val="1"/>
        <charset val="238"/>
      </rPr>
      <t xml:space="preserve"> 1000x500x200 mm</t>
    </r>
    <r>
      <rPr>
        <sz val="9"/>
        <color theme="1"/>
        <rFont val="Times New Roman"/>
        <family val="1"/>
        <charset val="238"/>
      </rPr>
      <t xml:space="preserve">
A tétel tartalmnazza a meglévő alapfelület szükséges mértékű előkészítésének és javításának munkáit is.</t>
    </r>
  </si>
  <si>
    <r>
      <t xml:space="preserve">Szakipari munkák
Asztalosszerkezetek elhelyezése
</t>
    </r>
    <r>
      <rPr>
        <b/>
        <sz val="9"/>
        <color theme="1"/>
        <rFont val="Times New Roman"/>
        <family val="1"/>
        <charset val="238"/>
      </rPr>
      <t>Műanyag nyílászárók elhelyezése</t>
    </r>
    <r>
      <rPr>
        <sz val="9"/>
        <color theme="1"/>
        <rFont val="Times New Roman"/>
        <family val="1"/>
        <charset val="238"/>
      </rPr>
      <t xml:space="preserve">
Műanyag kültéri nyílászárók,
hőszigetelt, fokozott légzárású nyílászárók elhelyezéseelőre kihagyott falnyílásba, tömítés nélkül (szerelvényezve, finombeállítással), belső könyöklővel
hatkamrás profil, kétszárnyú vagy többszárnyú, vagy fix kivitelben
</t>
    </r>
    <r>
      <rPr>
        <sz val="9"/>
        <rFont val="Times New Roman"/>
        <family val="1"/>
        <charset val="238"/>
      </rPr>
      <t>Ug = 0,7 W/m2K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theme="1"/>
        <rFont val="Times New Roman"/>
        <family val="1"/>
        <charset val="238"/>
      </rPr>
      <t xml:space="preserve">
A tétel tartalmnazza a meglévő nyílászárók bontását, az új nyílászárók beépítése után a csatlakozó ablakkávák és párkányok javítását.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</si>
  <si>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Csapadékvíz elleni lapostető szigetelés (zárófödémen)</t>
    </r>
    <r>
      <rPr>
        <sz val="9"/>
        <color theme="1"/>
        <rFont val="Times New Roman"/>
        <family val="1"/>
        <charset val="238"/>
      </rPr>
      <t xml:space="preserve">
attikára felvezetve, fóliabádoghoz hegesztve,
mechaniaki rögzítéssel, rendszerelvűen kialakítva
Bauder Thermofol-U18 1,8 mm vtg. szigetelő lemez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</si>
  <si>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Homlokzati hőszigetelő rendszerek (EPS) - attika felső és belső felületei</t>
    </r>
    <r>
      <rPr>
        <sz val="9"/>
        <color theme="1"/>
        <rFont val="Times New Roman"/>
        <family val="1"/>
        <charset val="238"/>
      </rPr>
      <t xml:space="preserve">
Homlokzati hőszigetelés, üvegszövetháló-erősítéssel,(mechanikai rögzítéssel, felületi zárással valamint kiegészítő profilokkal)
egyenes él-képzésű, normál homlokzati EPS hőszigetelő lapokkal,
ragasztóporból képzett ragasztóba,
tagolatlan, sík, függőleges falon
AUSTROTHERM AT-H80 (EPS) homlokzati hőszigetelő lemez,</t>
    </r>
    <r>
      <rPr>
        <sz val="9"/>
        <rFont val="Times New Roman"/>
        <family val="1"/>
        <charset val="238"/>
      </rPr>
      <t xml:space="preserve"> 1000x500x100 mm</t>
    </r>
    <r>
      <rPr>
        <sz val="9"/>
        <color theme="1"/>
        <rFont val="Times New Roman"/>
        <family val="1"/>
        <charset val="238"/>
      </rPr>
      <t xml:space="preserve">
A tétel tartalmnazza a meglévő alapfelület szükséges mértékű előkészítésének és javításának munkáit is.</t>
    </r>
  </si>
  <si>
    <r>
      <t xml:space="preserve">Szakipari munkák
Bádogozás
</t>
    </r>
    <r>
      <rPr>
        <b/>
        <sz val="9"/>
        <rFont val="Times New Roman"/>
        <family val="1"/>
        <charset val="238"/>
      </rPr>
      <t>Szegélyek és hajlatok (fóliabádog)</t>
    </r>
    <r>
      <rPr>
        <sz val="9"/>
        <rFont val="Times New Roman"/>
        <family val="1"/>
        <charset val="238"/>
      </rPr>
      <t xml:space="preserve">
Ablak- vagy szemöldökpárkány
színes műanyagbevonatú horganyzott acéllemezből,
50 cm kiterített szélességig
LINDAB ÖB-60; Lv. 0,50 mm ablakpárkány horganyzott acél + 25 nm műanyag bevonat, standard színben, meglévő bádogos szerkezetek bontásával és cseréjével</t>
    </r>
  </si>
  <si>
    <r>
      <t xml:space="preserve">Szakipari munkák
Szigetelés
</t>
    </r>
    <r>
      <rPr>
        <b/>
        <sz val="9"/>
        <color theme="1"/>
        <rFont val="Times New Roman"/>
        <family val="1"/>
        <charset val="238"/>
      </rPr>
      <t>Homlokzati hőszigetelő rendszerek (XPS)</t>
    </r>
    <r>
      <rPr>
        <sz val="9"/>
        <color theme="1"/>
        <rFont val="Times New Roman"/>
        <family val="1"/>
        <charset val="238"/>
      </rPr>
      <t xml:space="preserve">
Homlokzati hőszigetelés, üvegszövetháló-erősítéssel,(mechanikai rögzítéssel, felületi zárással valamint kiegészítő profilokkal)
egyenes él-képzésű, normál homlokzati XPS hőszigetelő lapokkal,
ragasztóporból képzett ragasztóba,
tagolatlan, sík, függőleges lábazati falon
AUSTROTHERM AT-H80 (XPS) homlokzati hőszigetelő lemez, </t>
    </r>
    <r>
      <rPr>
        <sz val="9"/>
        <rFont val="Times New Roman"/>
        <family val="1"/>
        <charset val="238"/>
      </rPr>
      <t>1000x500x150 mm</t>
    </r>
    <r>
      <rPr>
        <sz val="9"/>
        <color theme="1"/>
        <rFont val="Times New Roman"/>
        <family val="1"/>
        <charset val="238"/>
      </rPr>
      <t xml:space="preserve">
A tétel tartalmnazza a meglévő alapfelület szükséges mértékű előkészítésének és javításának munkáit is.</t>
    </r>
  </si>
  <si>
    <t>Homlokzati kerámia szellőző rácsok cseréje</t>
  </si>
  <si>
    <r>
      <t xml:space="preserve">Szakipari munkák
</t>
    </r>
    <r>
      <rPr>
        <b/>
        <sz val="9"/>
        <color theme="1"/>
        <rFont val="Times New Roman"/>
        <family val="1"/>
        <charset val="238"/>
      </rPr>
      <t>Erkély lemezek teljes felújítása</t>
    </r>
    <r>
      <rPr>
        <sz val="9"/>
        <color theme="1"/>
        <rFont val="Times New Roman"/>
        <family val="1"/>
        <charset val="238"/>
      </rPr>
      <t xml:space="preserve">
rongálódott beton felületek bontásával, javításával, betonfestéssel,
korlátok javításával, festésével,
trapézlemez takarások cseréjével, festésével</t>
    </r>
  </si>
  <si>
    <r>
      <t xml:space="preserve">Szakipari munkák
</t>
    </r>
    <r>
      <rPr>
        <b/>
        <sz val="9"/>
        <color theme="1"/>
        <rFont val="Times New Roman"/>
        <family val="1"/>
        <charset val="238"/>
      </rPr>
      <t xml:space="preserve">Bejárat feletti előtető felújítása, szigetelése, fedése
</t>
    </r>
    <r>
      <rPr>
        <sz val="9"/>
        <color theme="1"/>
        <rFont val="Times New Roman"/>
        <family val="1"/>
        <charset val="238"/>
      </rPr>
      <t>körbe 5 cm vtg. AUSTROTHERM AT-H80 homlokzati hőszigetelő lapokkal, vízszintes és függőleges felületen,
homlokzati nemesvakolattal megegyező vakolással,
min. 0,7 mm vtg. állókorcos fémlemez fedéssel, szükséges alátét javítással, tömítésekkel, vízorros kialakítással</t>
    </r>
  </si>
  <si>
    <r>
      <rPr>
        <b/>
        <sz val="9"/>
        <color theme="1"/>
        <rFont val="Times New Roman"/>
        <family val="1"/>
        <charset val="238"/>
      </rPr>
      <t>Főbejárat melletti kapucsengők cseréje</t>
    </r>
    <r>
      <rPr>
        <sz val="9"/>
        <color theme="1"/>
        <rFont val="Times New Roman"/>
        <family val="1"/>
        <charset val="238"/>
      </rPr>
      <t xml:space="preserve">
szabványban meghatárorzott IP védettséggel</t>
    </r>
  </si>
  <si>
    <t>Homlokzati kiegészítő szerelvények le- és felszerelése</t>
  </si>
  <si>
    <t>4900 FEHÉRGYARMAT, KOSSUTH TÉR 47., 804/2 HRSZ. ALATTI
LAKÁS- ÉS NŐVÉR SZÁLLÓ ÉPÜLETEK FELÚJÍTÁSA</t>
  </si>
  <si>
    <t>"A"ÉPÜLET FELÚJÍTÁSA</t>
  </si>
  <si>
    <t>2. Közvetlen önköltség összesen</t>
  </si>
  <si>
    <t>3. ÁFA vetítési alap</t>
  </si>
  <si>
    <t>4. Áfa</t>
  </si>
  <si>
    <t>5. A munka ára</t>
  </si>
  <si>
    <t>4900 FEHÉRGYARMAT, KOSSUTH TÉR 47.</t>
  </si>
  <si>
    <t>1. "A" épület közvetlen költségei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</si>
</sst>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right" vertical="top"/>
    </xf>
    <xf numFmtId="10" fontId="5" fillId="0" borderId="3" xfId="0" applyNumberFormat="1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workbookViewId="0">
      <selection activeCell="A9" sqref="A9"/>
    </sheetView>
  </sheetViews>
  <sheetFormatPr defaultRowHeight="15.75" x14ac:dyDescent="0.25"/>
  <cols>
    <col min="1" max="1" width="36.42578125" style="2" customWidth="1"/>
    <col min="2" max="2" width="10.7109375" style="2" customWidth="1"/>
    <col min="3" max="4" width="15.7109375" style="2" customWidth="1"/>
    <col min="5" max="256" width="9.140625" style="2"/>
    <col min="257" max="257" width="36.42578125" style="2" customWidth="1"/>
    <col min="258" max="258" width="10.7109375" style="2" customWidth="1"/>
    <col min="259" max="260" width="15.7109375" style="2" customWidth="1"/>
    <col min="261" max="512" width="9.140625" style="2"/>
    <col min="513" max="513" width="36.42578125" style="2" customWidth="1"/>
    <col min="514" max="514" width="10.7109375" style="2" customWidth="1"/>
    <col min="515" max="516" width="15.7109375" style="2" customWidth="1"/>
    <col min="517" max="768" width="9.140625" style="2"/>
    <col min="769" max="769" width="36.42578125" style="2" customWidth="1"/>
    <col min="770" max="770" width="10.7109375" style="2" customWidth="1"/>
    <col min="771" max="772" width="15.7109375" style="2" customWidth="1"/>
    <col min="773" max="1024" width="9.140625" style="2"/>
    <col min="1025" max="1025" width="36.42578125" style="2" customWidth="1"/>
    <col min="1026" max="1026" width="10.7109375" style="2" customWidth="1"/>
    <col min="1027" max="1028" width="15.7109375" style="2" customWidth="1"/>
    <col min="1029" max="1280" width="9.140625" style="2"/>
    <col min="1281" max="1281" width="36.42578125" style="2" customWidth="1"/>
    <col min="1282" max="1282" width="10.7109375" style="2" customWidth="1"/>
    <col min="1283" max="1284" width="15.7109375" style="2" customWidth="1"/>
    <col min="1285" max="1536" width="9.140625" style="2"/>
    <col min="1537" max="1537" width="36.42578125" style="2" customWidth="1"/>
    <col min="1538" max="1538" width="10.7109375" style="2" customWidth="1"/>
    <col min="1539" max="1540" width="15.7109375" style="2" customWidth="1"/>
    <col min="1541" max="1792" width="9.140625" style="2"/>
    <col min="1793" max="1793" width="36.42578125" style="2" customWidth="1"/>
    <col min="1794" max="1794" width="10.7109375" style="2" customWidth="1"/>
    <col min="1795" max="1796" width="15.7109375" style="2" customWidth="1"/>
    <col min="1797" max="2048" width="9.140625" style="2"/>
    <col min="2049" max="2049" width="36.42578125" style="2" customWidth="1"/>
    <col min="2050" max="2050" width="10.7109375" style="2" customWidth="1"/>
    <col min="2051" max="2052" width="15.7109375" style="2" customWidth="1"/>
    <col min="2053" max="2304" width="9.140625" style="2"/>
    <col min="2305" max="2305" width="36.42578125" style="2" customWidth="1"/>
    <col min="2306" max="2306" width="10.7109375" style="2" customWidth="1"/>
    <col min="2307" max="2308" width="15.7109375" style="2" customWidth="1"/>
    <col min="2309" max="2560" width="9.140625" style="2"/>
    <col min="2561" max="2561" width="36.42578125" style="2" customWidth="1"/>
    <col min="2562" max="2562" width="10.7109375" style="2" customWidth="1"/>
    <col min="2563" max="2564" width="15.7109375" style="2" customWidth="1"/>
    <col min="2565" max="2816" width="9.140625" style="2"/>
    <col min="2817" max="2817" width="36.42578125" style="2" customWidth="1"/>
    <col min="2818" max="2818" width="10.7109375" style="2" customWidth="1"/>
    <col min="2819" max="2820" width="15.7109375" style="2" customWidth="1"/>
    <col min="2821" max="3072" width="9.140625" style="2"/>
    <col min="3073" max="3073" width="36.42578125" style="2" customWidth="1"/>
    <col min="3074" max="3074" width="10.7109375" style="2" customWidth="1"/>
    <col min="3075" max="3076" width="15.7109375" style="2" customWidth="1"/>
    <col min="3077" max="3328" width="9.140625" style="2"/>
    <col min="3329" max="3329" width="36.42578125" style="2" customWidth="1"/>
    <col min="3330" max="3330" width="10.7109375" style="2" customWidth="1"/>
    <col min="3331" max="3332" width="15.7109375" style="2" customWidth="1"/>
    <col min="3333" max="3584" width="9.140625" style="2"/>
    <col min="3585" max="3585" width="36.42578125" style="2" customWidth="1"/>
    <col min="3586" max="3586" width="10.7109375" style="2" customWidth="1"/>
    <col min="3587" max="3588" width="15.7109375" style="2" customWidth="1"/>
    <col min="3589" max="3840" width="9.140625" style="2"/>
    <col min="3841" max="3841" width="36.42578125" style="2" customWidth="1"/>
    <col min="3842" max="3842" width="10.7109375" style="2" customWidth="1"/>
    <col min="3843" max="3844" width="15.7109375" style="2" customWidth="1"/>
    <col min="3845" max="4096" width="9.140625" style="2"/>
    <col min="4097" max="4097" width="36.42578125" style="2" customWidth="1"/>
    <col min="4098" max="4098" width="10.7109375" style="2" customWidth="1"/>
    <col min="4099" max="4100" width="15.7109375" style="2" customWidth="1"/>
    <col min="4101" max="4352" width="9.140625" style="2"/>
    <col min="4353" max="4353" width="36.42578125" style="2" customWidth="1"/>
    <col min="4354" max="4354" width="10.7109375" style="2" customWidth="1"/>
    <col min="4355" max="4356" width="15.7109375" style="2" customWidth="1"/>
    <col min="4357" max="4608" width="9.140625" style="2"/>
    <col min="4609" max="4609" width="36.42578125" style="2" customWidth="1"/>
    <col min="4610" max="4610" width="10.7109375" style="2" customWidth="1"/>
    <col min="4611" max="4612" width="15.7109375" style="2" customWidth="1"/>
    <col min="4613" max="4864" width="9.140625" style="2"/>
    <col min="4865" max="4865" width="36.42578125" style="2" customWidth="1"/>
    <col min="4866" max="4866" width="10.7109375" style="2" customWidth="1"/>
    <col min="4867" max="4868" width="15.7109375" style="2" customWidth="1"/>
    <col min="4869" max="5120" width="9.140625" style="2"/>
    <col min="5121" max="5121" width="36.42578125" style="2" customWidth="1"/>
    <col min="5122" max="5122" width="10.7109375" style="2" customWidth="1"/>
    <col min="5123" max="5124" width="15.7109375" style="2" customWidth="1"/>
    <col min="5125" max="5376" width="9.140625" style="2"/>
    <col min="5377" max="5377" width="36.42578125" style="2" customWidth="1"/>
    <col min="5378" max="5378" width="10.7109375" style="2" customWidth="1"/>
    <col min="5379" max="5380" width="15.7109375" style="2" customWidth="1"/>
    <col min="5381" max="5632" width="9.140625" style="2"/>
    <col min="5633" max="5633" width="36.42578125" style="2" customWidth="1"/>
    <col min="5634" max="5634" width="10.7109375" style="2" customWidth="1"/>
    <col min="5635" max="5636" width="15.7109375" style="2" customWidth="1"/>
    <col min="5637" max="5888" width="9.140625" style="2"/>
    <col min="5889" max="5889" width="36.42578125" style="2" customWidth="1"/>
    <col min="5890" max="5890" width="10.7109375" style="2" customWidth="1"/>
    <col min="5891" max="5892" width="15.7109375" style="2" customWidth="1"/>
    <col min="5893" max="6144" width="9.140625" style="2"/>
    <col min="6145" max="6145" width="36.42578125" style="2" customWidth="1"/>
    <col min="6146" max="6146" width="10.7109375" style="2" customWidth="1"/>
    <col min="6147" max="6148" width="15.7109375" style="2" customWidth="1"/>
    <col min="6149" max="6400" width="9.140625" style="2"/>
    <col min="6401" max="6401" width="36.42578125" style="2" customWidth="1"/>
    <col min="6402" max="6402" width="10.7109375" style="2" customWidth="1"/>
    <col min="6403" max="6404" width="15.7109375" style="2" customWidth="1"/>
    <col min="6405" max="6656" width="9.140625" style="2"/>
    <col min="6657" max="6657" width="36.42578125" style="2" customWidth="1"/>
    <col min="6658" max="6658" width="10.7109375" style="2" customWidth="1"/>
    <col min="6659" max="6660" width="15.7109375" style="2" customWidth="1"/>
    <col min="6661" max="6912" width="9.140625" style="2"/>
    <col min="6913" max="6913" width="36.42578125" style="2" customWidth="1"/>
    <col min="6914" max="6914" width="10.7109375" style="2" customWidth="1"/>
    <col min="6915" max="6916" width="15.7109375" style="2" customWidth="1"/>
    <col min="6917" max="7168" width="9.140625" style="2"/>
    <col min="7169" max="7169" width="36.42578125" style="2" customWidth="1"/>
    <col min="7170" max="7170" width="10.7109375" style="2" customWidth="1"/>
    <col min="7171" max="7172" width="15.7109375" style="2" customWidth="1"/>
    <col min="7173" max="7424" width="9.140625" style="2"/>
    <col min="7425" max="7425" width="36.42578125" style="2" customWidth="1"/>
    <col min="7426" max="7426" width="10.7109375" style="2" customWidth="1"/>
    <col min="7427" max="7428" width="15.7109375" style="2" customWidth="1"/>
    <col min="7429" max="7680" width="9.140625" style="2"/>
    <col min="7681" max="7681" width="36.42578125" style="2" customWidth="1"/>
    <col min="7682" max="7682" width="10.7109375" style="2" customWidth="1"/>
    <col min="7683" max="7684" width="15.7109375" style="2" customWidth="1"/>
    <col min="7685" max="7936" width="9.140625" style="2"/>
    <col min="7937" max="7937" width="36.42578125" style="2" customWidth="1"/>
    <col min="7938" max="7938" width="10.7109375" style="2" customWidth="1"/>
    <col min="7939" max="7940" width="15.7109375" style="2" customWidth="1"/>
    <col min="7941" max="8192" width="9.140625" style="2"/>
    <col min="8193" max="8193" width="36.42578125" style="2" customWidth="1"/>
    <col min="8194" max="8194" width="10.7109375" style="2" customWidth="1"/>
    <col min="8195" max="8196" width="15.7109375" style="2" customWidth="1"/>
    <col min="8197" max="8448" width="9.140625" style="2"/>
    <col min="8449" max="8449" width="36.42578125" style="2" customWidth="1"/>
    <col min="8450" max="8450" width="10.7109375" style="2" customWidth="1"/>
    <col min="8451" max="8452" width="15.7109375" style="2" customWidth="1"/>
    <col min="8453" max="8704" width="9.140625" style="2"/>
    <col min="8705" max="8705" width="36.42578125" style="2" customWidth="1"/>
    <col min="8706" max="8706" width="10.7109375" style="2" customWidth="1"/>
    <col min="8707" max="8708" width="15.7109375" style="2" customWidth="1"/>
    <col min="8709" max="8960" width="9.140625" style="2"/>
    <col min="8961" max="8961" width="36.42578125" style="2" customWidth="1"/>
    <col min="8962" max="8962" width="10.7109375" style="2" customWidth="1"/>
    <col min="8963" max="8964" width="15.7109375" style="2" customWidth="1"/>
    <col min="8965" max="9216" width="9.140625" style="2"/>
    <col min="9217" max="9217" width="36.42578125" style="2" customWidth="1"/>
    <col min="9218" max="9218" width="10.7109375" style="2" customWidth="1"/>
    <col min="9219" max="9220" width="15.7109375" style="2" customWidth="1"/>
    <col min="9221" max="9472" width="9.140625" style="2"/>
    <col min="9473" max="9473" width="36.42578125" style="2" customWidth="1"/>
    <col min="9474" max="9474" width="10.7109375" style="2" customWidth="1"/>
    <col min="9475" max="9476" width="15.7109375" style="2" customWidth="1"/>
    <col min="9477" max="9728" width="9.140625" style="2"/>
    <col min="9729" max="9729" width="36.42578125" style="2" customWidth="1"/>
    <col min="9730" max="9730" width="10.7109375" style="2" customWidth="1"/>
    <col min="9731" max="9732" width="15.7109375" style="2" customWidth="1"/>
    <col min="9733" max="9984" width="9.140625" style="2"/>
    <col min="9985" max="9985" width="36.42578125" style="2" customWidth="1"/>
    <col min="9986" max="9986" width="10.7109375" style="2" customWidth="1"/>
    <col min="9987" max="9988" width="15.7109375" style="2" customWidth="1"/>
    <col min="9989" max="10240" width="9.140625" style="2"/>
    <col min="10241" max="10241" width="36.42578125" style="2" customWidth="1"/>
    <col min="10242" max="10242" width="10.7109375" style="2" customWidth="1"/>
    <col min="10243" max="10244" width="15.7109375" style="2" customWidth="1"/>
    <col min="10245" max="10496" width="9.140625" style="2"/>
    <col min="10497" max="10497" width="36.42578125" style="2" customWidth="1"/>
    <col min="10498" max="10498" width="10.7109375" style="2" customWidth="1"/>
    <col min="10499" max="10500" width="15.7109375" style="2" customWidth="1"/>
    <col min="10501" max="10752" width="9.140625" style="2"/>
    <col min="10753" max="10753" width="36.42578125" style="2" customWidth="1"/>
    <col min="10754" max="10754" width="10.7109375" style="2" customWidth="1"/>
    <col min="10755" max="10756" width="15.7109375" style="2" customWidth="1"/>
    <col min="10757" max="11008" width="9.140625" style="2"/>
    <col min="11009" max="11009" width="36.42578125" style="2" customWidth="1"/>
    <col min="11010" max="11010" width="10.7109375" style="2" customWidth="1"/>
    <col min="11011" max="11012" width="15.7109375" style="2" customWidth="1"/>
    <col min="11013" max="11264" width="9.140625" style="2"/>
    <col min="11265" max="11265" width="36.42578125" style="2" customWidth="1"/>
    <col min="11266" max="11266" width="10.7109375" style="2" customWidth="1"/>
    <col min="11267" max="11268" width="15.7109375" style="2" customWidth="1"/>
    <col min="11269" max="11520" width="9.140625" style="2"/>
    <col min="11521" max="11521" width="36.42578125" style="2" customWidth="1"/>
    <col min="11522" max="11522" width="10.7109375" style="2" customWidth="1"/>
    <col min="11523" max="11524" width="15.7109375" style="2" customWidth="1"/>
    <col min="11525" max="11776" width="9.140625" style="2"/>
    <col min="11777" max="11777" width="36.42578125" style="2" customWidth="1"/>
    <col min="11778" max="11778" width="10.7109375" style="2" customWidth="1"/>
    <col min="11779" max="11780" width="15.7109375" style="2" customWidth="1"/>
    <col min="11781" max="12032" width="9.140625" style="2"/>
    <col min="12033" max="12033" width="36.42578125" style="2" customWidth="1"/>
    <col min="12034" max="12034" width="10.7109375" style="2" customWidth="1"/>
    <col min="12035" max="12036" width="15.7109375" style="2" customWidth="1"/>
    <col min="12037" max="12288" width="9.140625" style="2"/>
    <col min="12289" max="12289" width="36.42578125" style="2" customWidth="1"/>
    <col min="12290" max="12290" width="10.7109375" style="2" customWidth="1"/>
    <col min="12291" max="12292" width="15.7109375" style="2" customWidth="1"/>
    <col min="12293" max="12544" width="9.140625" style="2"/>
    <col min="12545" max="12545" width="36.42578125" style="2" customWidth="1"/>
    <col min="12546" max="12546" width="10.7109375" style="2" customWidth="1"/>
    <col min="12547" max="12548" width="15.7109375" style="2" customWidth="1"/>
    <col min="12549" max="12800" width="9.140625" style="2"/>
    <col min="12801" max="12801" width="36.42578125" style="2" customWidth="1"/>
    <col min="12802" max="12802" width="10.7109375" style="2" customWidth="1"/>
    <col min="12803" max="12804" width="15.7109375" style="2" customWidth="1"/>
    <col min="12805" max="13056" width="9.140625" style="2"/>
    <col min="13057" max="13057" width="36.42578125" style="2" customWidth="1"/>
    <col min="13058" max="13058" width="10.7109375" style="2" customWidth="1"/>
    <col min="13059" max="13060" width="15.7109375" style="2" customWidth="1"/>
    <col min="13061" max="13312" width="9.140625" style="2"/>
    <col min="13313" max="13313" width="36.42578125" style="2" customWidth="1"/>
    <col min="13314" max="13314" width="10.7109375" style="2" customWidth="1"/>
    <col min="13315" max="13316" width="15.7109375" style="2" customWidth="1"/>
    <col min="13317" max="13568" width="9.140625" style="2"/>
    <col min="13569" max="13569" width="36.42578125" style="2" customWidth="1"/>
    <col min="13570" max="13570" width="10.7109375" style="2" customWidth="1"/>
    <col min="13571" max="13572" width="15.7109375" style="2" customWidth="1"/>
    <col min="13573" max="13824" width="9.140625" style="2"/>
    <col min="13825" max="13825" width="36.42578125" style="2" customWidth="1"/>
    <col min="13826" max="13826" width="10.7109375" style="2" customWidth="1"/>
    <col min="13827" max="13828" width="15.7109375" style="2" customWidth="1"/>
    <col min="13829" max="14080" width="9.140625" style="2"/>
    <col min="14081" max="14081" width="36.42578125" style="2" customWidth="1"/>
    <col min="14082" max="14082" width="10.7109375" style="2" customWidth="1"/>
    <col min="14083" max="14084" width="15.7109375" style="2" customWidth="1"/>
    <col min="14085" max="14336" width="9.140625" style="2"/>
    <col min="14337" max="14337" width="36.42578125" style="2" customWidth="1"/>
    <col min="14338" max="14338" width="10.7109375" style="2" customWidth="1"/>
    <col min="14339" max="14340" width="15.7109375" style="2" customWidth="1"/>
    <col min="14341" max="14592" width="9.140625" style="2"/>
    <col min="14593" max="14593" width="36.42578125" style="2" customWidth="1"/>
    <col min="14594" max="14594" width="10.7109375" style="2" customWidth="1"/>
    <col min="14595" max="14596" width="15.7109375" style="2" customWidth="1"/>
    <col min="14597" max="14848" width="9.140625" style="2"/>
    <col min="14849" max="14849" width="36.42578125" style="2" customWidth="1"/>
    <col min="14850" max="14850" width="10.7109375" style="2" customWidth="1"/>
    <col min="14851" max="14852" width="15.7109375" style="2" customWidth="1"/>
    <col min="14853" max="15104" width="9.140625" style="2"/>
    <col min="15105" max="15105" width="36.42578125" style="2" customWidth="1"/>
    <col min="15106" max="15106" width="10.7109375" style="2" customWidth="1"/>
    <col min="15107" max="15108" width="15.7109375" style="2" customWidth="1"/>
    <col min="15109" max="15360" width="9.140625" style="2"/>
    <col min="15361" max="15361" width="36.42578125" style="2" customWidth="1"/>
    <col min="15362" max="15362" width="10.7109375" style="2" customWidth="1"/>
    <col min="15363" max="15364" width="15.7109375" style="2" customWidth="1"/>
    <col min="15365" max="15616" width="9.140625" style="2"/>
    <col min="15617" max="15617" width="36.42578125" style="2" customWidth="1"/>
    <col min="15618" max="15618" width="10.7109375" style="2" customWidth="1"/>
    <col min="15619" max="15620" width="15.7109375" style="2" customWidth="1"/>
    <col min="15621" max="15872" width="9.140625" style="2"/>
    <col min="15873" max="15873" width="36.42578125" style="2" customWidth="1"/>
    <col min="15874" max="15874" width="10.7109375" style="2" customWidth="1"/>
    <col min="15875" max="15876" width="15.7109375" style="2" customWidth="1"/>
    <col min="15877" max="16128" width="9.140625" style="2"/>
    <col min="16129" max="16129" width="36.42578125" style="2" customWidth="1"/>
    <col min="16130" max="16130" width="10.7109375" style="2" customWidth="1"/>
    <col min="16131" max="16132" width="15.7109375" style="2" customWidth="1"/>
    <col min="16133" max="16384" width="9.140625" style="2"/>
  </cols>
  <sheetData>
    <row r="1" spans="1:4" s="1" customFormat="1" ht="33" customHeight="1" x14ac:dyDescent="0.25">
      <c r="A1" s="25" t="s">
        <v>30</v>
      </c>
      <c r="B1" s="25"/>
      <c r="C1" s="25"/>
      <c r="D1" s="25"/>
    </row>
    <row r="2" spans="1:4" s="1" customFormat="1" x14ac:dyDescent="0.25">
      <c r="A2" s="26"/>
      <c r="B2" s="26"/>
      <c r="C2" s="26"/>
      <c r="D2" s="26"/>
    </row>
    <row r="3" spans="1:4" s="1" customFormat="1" x14ac:dyDescent="0.25">
      <c r="A3" s="27"/>
      <c r="B3" s="27"/>
      <c r="C3" s="27"/>
      <c r="D3" s="27"/>
    </row>
    <row r="4" spans="1:4" x14ac:dyDescent="0.25">
      <c r="A4" s="28"/>
      <c r="B4" s="28"/>
      <c r="C4" s="28"/>
      <c r="D4" s="28"/>
    </row>
    <row r="5" spans="1:4" x14ac:dyDescent="0.25">
      <c r="A5" s="28"/>
      <c r="B5" s="28"/>
      <c r="C5" s="28"/>
      <c r="D5" s="28"/>
    </row>
    <row r="6" spans="1:4" x14ac:dyDescent="0.25">
      <c r="A6" s="28"/>
      <c r="B6" s="28"/>
      <c r="C6" s="28"/>
      <c r="D6" s="28"/>
    </row>
    <row r="7" spans="1:4" x14ac:dyDescent="0.25">
      <c r="A7" s="28"/>
      <c r="B7" s="28"/>
      <c r="C7" s="28"/>
      <c r="D7" s="28"/>
    </row>
    <row r="8" spans="1:4" x14ac:dyDescent="0.25">
      <c r="A8" s="2" t="s">
        <v>6</v>
      </c>
    </row>
    <row r="9" spans="1:4" x14ac:dyDescent="0.25">
      <c r="A9" s="21" t="s">
        <v>31</v>
      </c>
    </row>
    <row r="11" spans="1:4" x14ac:dyDescent="0.25">
      <c r="A11" s="2" t="s">
        <v>36</v>
      </c>
    </row>
    <row r="12" spans="1:4" x14ac:dyDescent="0.25">
      <c r="A12" s="2" t="s">
        <v>12</v>
      </c>
    </row>
    <row r="13" spans="1:4" x14ac:dyDescent="0.25">
      <c r="A13" s="2" t="s">
        <v>7</v>
      </c>
    </row>
    <row r="14" spans="1:4" x14ac:dyDescent="0.25">
      <c r="A14" s="29" t="s">
        <v>13</v>
      </c>
      <c r="B14" s="29"/>
      <c r="C14" s="29"/>
      <c r="D14" s="29"/>
    </row>
    <row r="15" spans="1:4" x14ac:dyDescent="0.25">
      <c r="A15" s="29"/>
      <c r="B15" s="29"/>
      <c r="C15" s="29"/>
      <c r="D15" s="29"/>
    </row>
    <row r="17" spans="1:4" x14ac:dyDescent="0.25">
      <c r="A17" s="30" t="s">
        <v>8</v>
      </c>
      <c r="B17" s="30"/>
      <c r="C17" s="30"/>
      <c r="D17" s="30"/>
    </row>
    <row r="18" spans="1:4" x14ac:dyDescent="0.25">
      <c r="A18" s="3" t="s">
        <v>9</v>
      </c>
      <c r="B18" s="3"/>
      <c r="C18" s="4" t="s">
        <v>10</v>
      </c>
      <c r="D18" s="4" t="s">
        <v>11</v>
      </c>
    </row>
    <row r="19" spans="1:4" x14ac:dyDescent="0.25">
      <c r="A19" s="19" t="s">
        <v>37</v>
      </c>
      <c r="B19" s="19"/>
      <c r="C19" s="20">
        <f>'"A" ÉPÜLET - 47'!E39</f>
        <v>0</v>
      </c>
      <c r="D19" s="20">
        <f>'"A" ÉPÜLET - 47'!F39</f>
        <v>0</v>
      </c>
    </row>
    <row r="20" spans="1:4" x14ac:dyDescent="0.25">
      <c r="A20" s="3" t="s">
        <v>32</v>
      </c>
      <c r="B20" s="3"/>
      <c r="C20" s="3">
        <f>ROUND(C19,0)</f>
        <v>0</v>
      </c>
      <c r="D20" s="3">
        <f>ROUND(D19,0)</f>
        <v>0</v>
      </c>
    </row>
    <row r="21" spans="1:4" x14ac:dyDescent="0.25">
      <c r="A21" s="2" t="s">
        <v>33</v>
      </c>
      <c r="C21" s="31">
        <f>ROUND(C20+D20,0)</f>
        <v>0</v>
      </c>
      <c r="D21" s="31"/>
    </row>
    <row r="22" spans="1:4" x14ac:dyDescent="0.25">
      <c r="A22" s="3" t="s">
        <v>34</v>
      </c>
      <c r="B22" s="5">
        <v>0.27</v>
      </c>
      <c r="C22" s="32">
        <f>ROUND(C21*B22,0)</f>
        <v>0</v>
      </c>
      <c r="D22" s="32"/>
    </row>
    <row r="23" spans="1:4" x14ac:dyDescent="0.25">
      <c r="A23" s="3" t="s">
        <v>35</v>
      </c>
      <c r="B23" s="3"/>
      <c r="C23" s="24">
        <f>ROUND(C21+C22,0)</f>
        <v>0</v>
      </c>
      <c r="D23" s="24"/>
    </row>
    <row r="27" spans="1:4" x14ac:dyDescent="0.25">
      <c r="A27" s="6"/>
    </row>
    <row r="28" spans="1:4" x14ac:dyDescent="0.25">
      <c r="A28" s="6"/>
    </row>
    <row r="29" spans="1:4" x14ac:dyDescent="0.25">
      <c r="A29" s="6"/>
    </row>
  </sheetData>
  <mergeCells count="12">
    <mergeCell ref="C23:D23"/>
    <mergeCell ref="A1:D1"/>
    <mergeCell ref="A2:D2"/>
    <mergeCell ref="A3:D3"/>
    <mergeCell ref="A4:D4"/>
    <mergeCell ref="A5:D5"/>
    <mergeCell ref="A6:D6"/>
    <mergeCell ref="A7:D7"/>
    <mergeCell ref="A14:D15"/>
    <mergeCell ref="A17:D17"/>
    <mergeCell ref="C21:D21"/>
    <mergeCell ref="C22:D22"/>
  </mergeCells>
  <pageMargins left="1" right="1" top="1" bottom="1" header="0.41666666666666669" footer="0.41666666666666669"/>
  <pageSetup paperSize="9" firstPageNumber="429496319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5" zoomScale="115" zoomScaleNormal="115" zoomScaleSheetLayoutView="115" workbookViewId="0">
      <selection activeCell="A31" sqref="A31:F32"/>
    </sheetView>
  </sheetViews>
  <sheetFormatPr defaultRowHeight="16.5" x14ac:dyDescent="0.25"/>
  <cols>
    <col min="1" max="1" width="82.140625" style="14" customWidth="1"/>
    <col min="2" max="2" width="3.5703125" style="15" bestFit="1" customWidth="1"/>
    <col min="3" max="3" width="7.42578125" style="15" bestFit="1" customWidth="1"/>
    <col min="4" max="4" width="7.5703125" style="15" customWidth="1"/>
    <col min="5" max="5" width="9.5703125" style="15" customWidth="1"/>
    <col min="6" max="6" width="8.7109375" style="8" customWidth="1"/>
    <col min="7" max="16384" width="9.140625" style="8"/>
  </cols>
  <sheetData>
    <row r="1" spans="1:6" x14ac:dyDescent="0.25">
      <c r="A1" s="33" t="s">
        <v>30</v>
      </c>
      <c r="B1" s="33"/>
      <c r="C1" s="33"/>
      <c r="D1" s="33"/>
      <c r="E1" s="33"/>
      <c r="F1" s="33"/>
    </row>
    <row r="2" spans="1:6" x14ac:dyDescent="0.25">
      <c r="A2" s="9"/>
      <c r="B2" s="10"/>
      <c r="C2" s="10"/>
      <c r="D2" s="10"/>
      <c r="E2" s="10"/>
      <c r="F2" s="11"/>
    </row>
    <row r="3" spans="1:6" ht="96" x14ac:dyDescent="0.25">
      <c r="A3" s="12" t="s">
        <v>14</v>
      </c>
      <c r="B3" s="10"/>
      <c r="C3" s="10"/>
      <c r="D3" s="10"/>
      <c r="E3" s="10"/>
      <c r="F3" s="11"/>
    </row>
    <row r="4" spans="1:6" x14ac:dyDescent="0.25">
      <c r="A4" s="7">
        <v>700</v>
      </c>
      <c r="B4" s="10" t="s">
        <v>2</v>
      </c>
      <c r="C4" s="10">
        <v>0</v>
      </c>
      <c r="D4" s="10">
        <v>0</v>
      </c>
      <c r="E4" s="10">
        <f>A4*C4</f>
        <v>0</v>
      </c>
      <c r="F4" s="10">
        <f>A4*D4</f>
        <v>0</v>
      </c>
    </row>
    <row r="5" spans="1:6" ht="120" x14ac:dyDescent="0.25">
      <c r="A5" s="12" t="s">
        <v>19</v>
      </c>
      <c r="B5" s="10"/>
      <c r="C5" s="10"/>
      <c r="D5" s="10"/>
      <c r="E5" s="10"/>
      <c r="F5" s="11"/>
    </row>
    <row r="6" spans="1:6" x14ac:dyDescent="0.25">
      <c r="A6" s="7">
        <v>580</v>
      </c>
      <c r="B6" s="10" t="s">
        <v>2</v>
      </c>
      <c r="C6" s="13">
        <v>0</v>
      </c>
      <c r="D6" s="13">
        <v>0</v>
      </c>
      <c r="E6" s="10">
        <f>A6*C6</f>
        <v>0</v>
      </c>
      <c r="F6" s="10">
        <f>A6*D6</f>
        <v>0</v>
      </c>
    </row>
    <row r="7" spans="1:6" ht="120" x14ac:dyDescent="0.25">
      <c r="A7" s="12" t="s">
        <v>22</v>
      </c>
      <c r="B7" s="10"/>
      <c r="C7" s="13"/>
      <c r="D7" s="13"/>
      <c r="E7" s="10"/>
      <c r="F7" s="10"/>
    </row>
    <row r="8" spans="1:6" x14ac:dyDescent="0.25">
      <c r="A8" s="7">
        <v>80</v>
      </c>
      <c r="B8" s="10" t="s">
        <v>2</v>
      </c>
      <c r="C8" s="13">
        <v>0</v>
      </c>
      <c r="D8" s="13">
        <v>0</v>
      </c>
      <c r="E8" s="10">
        <f>A8*C8</f>
        <v>0</v>
      </c>
      <c r="F8" s="10">
        <f>A8*D8</f>
        <v>0</v>
      </c>
    </row>
    <row r="9" spans="1:6" ht="120" x14ac:dyDescent="0.25">
      <c r="A9" s="12" t="s">
        <v>24</v>
      </c>
      <c r="B9" s="10"/>
      <c r="C9" s="10"/>
      <c r="D9" s="10"/>
      <c r="E9" s="10"/>
      <c r="F9" s="11"/>
    </row>
    <row r="10" spans="1:6" x14ac:dyDescent="0.25">
      <c r="A10" s="7">
        <v>30</v>
      </c>
      <c r="B10" s="10" t="s">
        <v>2</v>
      </c>
      <c r="C10" s="13">
        <v>0</v>
      </c>
      <c r="D10" s="13">
        <v>0</v>
      </c>
      <c r="E10" s="10">
        <f>A10*C10</f>
        <v>0</v>
      </c>
      <c r="F10" s="10">
        <f>A10*D10</f>
        <v>0</v>
      </c>
    </row>
    <row r="11" spans="1:6" ht="96" x14ac:dyDescent="0.25">
      <c r="A11" s="12" t="s">
        <v>17</v>
      </c>
      <c r="B11" s="10"/>
      <c r="C11" s="10"/>
      <c r="D11" s="10"/>
      <c r="E11" s="10"/>
      <c r="F11" s="11"/>
    </row>
    <row r="12" spans="1:6" x14ac:dyDescent="0.25">
      <c r="A12" s="7">
        <v>5490</v>
      </c>
      <c r="B12" s="10" t="s">
        <v>0</v>
      </c>
      <c r="C12" s="13">
        <v>0</v>
      </c>
      <c r="D12" s="13">
        <v>0</v>
      </c>
      <c r="E12" s="10">
        <f>A12*C12</f>
        <v>0</v>
      </c>
      <c r="F12" s="10">
        <f>A12*D12</f>
        <v>0</v>
      </c>
    </row>
    <row r="13" spans="1:6" ht="96" x14ac:dyDescent="0.25">
      <c r="A13" s="22" t="s">
        <v>23</v>
      </c>
      <c r="B13" s="10"/>
      <c r="C13" s="10"/>
      <c r="D13" s="10"/>
      <c r="E13" s="10"/>
      <c r="F13" s="11"/>
    </row>
    <row r="14" spans="1:6" x14ac:dyDescent="0.25">
      <c r="A14" s="7">
        <v>1</v>
      </c>
      <c r="B14" s="10" t="s">
        <v>1</v>
      </c>
      <c r="C14" s="13">
        <v>0</v>
      </c>
      <c r="D14" s="13">
        <v>0</v>
      </c>
      <c r="E14" s="10">
        <f>A14*C14</f>
        <v>0</v>
      </c>
      <c r="F14" s="10">
        <f>A14*D14</f>
        <v>0</v>
      </c>
    </row>
    <row r="15" spans="1:6" ht="120" x14ac:dyDescent="0.25">
      <c r="A15" s="12" t="s">
        <v>20</v>
      </c>
      <c r="B15" s="10"/>
      <c r="C15" s="10"/>
      <c r="D15" s="10"/>
      <c r="E15" s="10"/>
      <c r="F15" s="11"/>
    </row>
    <row r="16" spans="1:6" x14ac:dyDescent="0.25">
      <c r="A16" s="7">
        <v>108</v>
      </c>
      <c r="B16" s="10" t="s">
        <v>2</v>
      </c>
      <c r="C16" s="13">
        <v>0</v>
      </c>
      <c r="D16" s="13">
        <v>0</v>
      </c>
      <c r="E16" s="10">
        <f>A16*C16</f>
        <v>0</v>
      </c>
      <c r="F16" s="10">
        <f>A16*D16</f>
        <v>0</v>
      </c>
    </row>
    <row r="17" spans="1:6" x14ac:dyDescent="0.25">
      <c r="A17" s="12" t="s">
        <v>4</v>
      </c>
      <c r="B17" s="10"/>
      <c r="C17" s="10"/>
      <c r="D17" s="10"/>
      <c r="E17" s="10"/>
      <c r="F17" s="11"/>
    </row>
    <row r="18" spans="1:6" x14ac:dyDescent="0.25">
      <c r="A18" s="7">
        <v>1</v>
      </c>
      <c r="B18" s="10" t="s">
        <v>1</v>
      </c>
      <c r="C18" s="13">
        <v>0</v>
      </c>
      <c r="D18" s="13">
        <v>0</v>
      </c>
      <c r="E18" s="10">
        <f>A18*C18</f>
        <v>0</v>
      </c>
      <c r="F18" s="10">
        <f>A18*D18</f>
        <v>0</v>
      </c>
    </row>
    <row r="19" spans="1:6" ht="96" x14ac:dyDescent="0.25">
      <c r="A19" s="12" t="s">
        <v>15</v>
      </c>
      <c r="B19" s="10"/>
      <c r="C19" s="10"/>
      <c r="D19" s="10"/>
      <c r="E19" s="10"/>
      <c r="F19" s="11"/>
    </row>
    <row r="20" spans="1:6" x14ac:dyDescent="0.25">
      <c r="A20" s="7">
        <v>650</v>
      </c>
      <c r="B20" s="10" t="s">
        <v>2</v>
      </c>
      <c r="C20" s="10">
        <v>0</v>
      </c>
      <c r="D20" s="10">
        <v>0</v>
      </c>
      <c r="E20" s="10">
        <f>A20*C20</f>
        <v>0</v>
      </c>
      <c r="F20" s="10">
        <f>A20*D20</f>
        <v>0</v>
      </c>
    </row>
    <row r="21" spans="1:6" ht="72" x14ac:dyDescent="0.25">
      <c r="A21" s="12" t="s">
        <v>21</v>
      </c>
      <c r="B21" s="10"/>
      <c r="C21" s="10"/>
      <c r="D21" s="10"/>
      <c r="E21" s="10"/>
      <c r="F21" s="10"/>
    </row>
    <row r="22" spans="1:6" x14ac:dyDescent="0.25">
      <c r="A22" s="7">
        <v>245</v>
      </c>
      <c r="B22" s="10" t="s">
        <v>2</v>
      </c>
      <c r="C22" s="10">
        <v>0</v>
      </c>
      <c r="D22" s="10">
        <v>0</v>
      </c>
      <c r="E22" s="10">
        <f>A22*C22</f>
        <v>0</v>
      </c>
      <c r="F22" s="10">
        <f>A22*D22</f>
        <v>0</v>
      </c>
    </row>
    <row r="23" spans="1:6" ht="96" x14ac:dyDescent="0.25">
      <c r="A23" s="12" t="s">
        <v>16</v>
      </c>
      <c r="B23" s="10"/>
      <c r="C23" s="10"/>
      <c r="D23" s="10"/>
      <c r="E23" s="10"/>
      <c r="F23" s="11"/>
    </row>
    <row r="24" spans="1:6" x14ac:dyDescent="0.25">
      <c r="A24" s="7">
        <v>200</v>
      </c>
      <c r="B24" s="10" t="s">
        <v>2</v>
      </c>
      <c r="C24" s="13">
        <v>0</v>
      </c>
      <c r="D24" s="13">
        <v>0</v>
      </c>
      <c r="E24" s="10">
        <f>A24*C24</f>
        <v>0</v>
      </c>
      <c r="F24" s="10">
        <f>A24*D24</f>
        <v>0</v>
      </c>
    </row>
    <row r="25" spans="1:6" ht="120" x14ac:dyDescent="0.25">
      <c r="A25" s="12" t="s">
        <v>18</v>
      </c>
      <c r="B25" s="10"/>
      <c r="C25" s="10"/>
      <c r="D25" s="10"/>
      <c r="E25" s="10"/>
      <c r="F25" s="10"/>
    </row>
    <row r="26" spans="1:6" x14ac:dyDescent="0.25">
      <c r="A26" s="7">
        <v>156</v>
      </c>
      <c r="B26" s="10" t="s">
        <v>2</v>
      </c>
      <c r="C26" s="13">
        <v>0</v>
      </c>
      <c r="D26" s="13">
        <v>0</v>
      </c>
      <c r="E26" s="10">
        <f>A26*C26</f>
        <v>0</v>
      </c>
      <c r="F26" s="10">
        <f>A26*D26</f>
        <v>0</v>
      </c>
    </row>
    <row r="27" spans="1:6" ht="60" x14ac:dyDescent="0.2">
      <c r="A27" s="23" t="s">
        <v>26</v>
      </c>
      <c r="B27" s="10"/>
      <c r="C27" s="13"/>
      <c r="D27" s="13"/>
      <c r="E27" s="10"/>
      <c r="F27" s="10"/>
    </row>
    <row r="28" spans="1:6" x14ac:dyDescent="0.25">
      <c r="A28" s="7">
        <v>1</v>
      </c>
      <c r="B28" s="10" t="s">
        <v>1</v>
      </c>
      <c r="C28" s="13">
        <v>0</v>
      </c>
      <c r="D28" s="13">
        <v>0</v>
      </c>
      <c r="E28" s="10">
        <f>A28*C28</f>
        <v>0</v>
      </c>
      <c r="F28" s="10">
        <f>A28*D28</f>
        <v>0</v>
      </c>
    </row>
    <row r="29" spans="1:6" x14ac:dyDescent="0.25">
      <c r="A29" s="16" t="s">
        <v>25</v>
      </c>
      <c r="B29" s="10"/>
      <c r="C29" s="13"/>
      <c r="D29" s="13"/>
      <c r="E29" s="10"/>
      <c r="F29" s="10"/>
    </row>
    <row r="30" spans="1:6" x14ac:dyDescent="0.25">
      <c r="A30" s="7">
        <v>1</v>
      </c>
      <c r="B30" s="10" t="s">
        <v>1</v>
      </c>
      <c r="C30" s="13">
        <v>0</v>
      </c>
      <c r="D30" s="13">
        <v>0</v>
      </c>
      <c r="E30" s="10">
        <f>A30*C30</f>
        <v>0</v>
      </c>
      <c r="F30" s="10">
        <f>A30*D30</f>
        <v>0</v>
      </c>
    </row>
    <row r="31" spans="1:6" ht="60" x14ac:dyDescent="0.25">
      <c r="A31" s="12" t="s">
        <v>27</v>
      </c>
      <c r="B31" s="10"/>
      <c r="C31" s="13"/>
      <c r="D31" s="13"/>
      <c r="E31" s="10"/>
      <c r="F31" s="10"/>
    </row>
    <row r="32" spans="1:6" x14ac:dyDescent="0.25">
      <c r="A32" s="7">
        <v>1</v>
      </c>
      <c r="B32" s="10" t="s">
        <v>1</v>
      </c>
      <c r="C32" s="13">
        <v>0</v>
      </c>
      <c r="D32" s="13">
        <v>0</v>
      </c>
      <c r="E32" s="10">
        <f>A32*C32</f>
        <v>0</v>
      </c>
      <c r="F32" s="10">
        <f>A32*D32</f>
        <v>0</v>
      </c>
    </row>
    <row r="33" spans="1:6" ht="24" x14ac:dyDescent="0.25">
      <c r="A33" s="12" t="s">
        <v>28</v>
      </c>
      <c r="B33" s="10"/>
      <c r="C33" s="13"/>
      <c r="D33" s="13"/>
      <c r="E33" s="10"/>
      <c r="F33" s="10"/>
    </row>
    <row r="34" spans="1:6" x14ac:dyDescent="0.25">
      <c r="A34" s="7">
        <v>1</v>
      </c>
      <c r="B34" s="10" t="s">
        <v>1</v>
      </c>
      <c r="C34" s="13">
        <v>0</v>
      </c>
      <c r="D34" s="13">
        <v>0</v>
      </c>
      <c r="E34" s="10">
        <f>A34*C34</f>
        <v>0</v>
      </c>
      <c r="F34" s="10">
        <f>A34*D34</f>
        <v>0</v>
      </c>
    </row>
    <row r="35" spans="1:6" x14ac:dyDescent="0.25">
      <c r="A35" s="16" t="s">
        <v>29</v>
      </c>
      <c r="B35" s="10"/>
      <c r="C35" s="13"/>
      <c r="D35" s="13"/>
      <c r="E35" s="10"/>
      <c r="F35" s="10"/>
    </row>
    <row r="36" spans="1:6" x14ac:dyDescent="0.25">
      <c r="A36" s="7">
        <v>1</v>
      </c>
      <c r="B36" s="10" t="s">
        <v>1</v>
      </c>
      <c r="C36" s="13">
        <v>0</v>
      </c>
      <c r="D36" s="13">
        <v>0</v>
      </c>
      <c r="E36" s="10">
        <f>A36*C36</f>
        <v>0</v>
      </c>
      <c r="F36" s="10">
        <f>A36*D36</f>
        <v>0</v>
      </c>
    </row>
    <row r="37" spans="1:6" x14ac:dyDescent="0.25">
      <c r="A37" s="16" t="s">
        <v>5</v>
      </c>
      <c r="B37" s="10"/>
      <c r="C37" s="10"/>
      <c r="D37" s="10"/>
      <c r="E37" s="10"/>
      <c r="F37" s="10"/>
    </row>
    <row r="38" spans="1:6" x14ac:dyDescent="0.25">
      <c r="A38" s="7">
        <v>1</v>
      </c>
      <c r="B38" s="10" t="s">
        <v>1</v>
      </c>
      <c r="C38" s="10">
        <v>0</v>
      </c>
      <c r="D38" s="10">
        <v>0</v>
      </c>
      <c r="E38" s="10">
        <f>A38*C38</f>
        <v>0</v>
      </c>
      <c r="F38" s="10">
        <f>A38*D38</f>
        <v>0</v>
      </c>
    </row>
    <row r="39" spans="1:6" x14ac:dyDescent="0.25">
      <c r="A39" s="17" t="s">
        <v>3</v>
      </c>
      <c r="B39" s="18"/>
      <c r="C39" s="18"/>
      <c r="D39" s="18"/>
      <c r="E39" s="18">
        <f>SUM(E4:E38)</f>
        <v>0</v>
      </c>
      <c r="F39" s="18">
        <f>SUM(F4:F38)</f>
        <v>0</v>
      </c>
    </row>
  </sheetData>
  <mergeCells count="1">
    <mergeCell ref="A1:F1"/>
  </mergeCells>
  <pageMargins left="0.7" right="0.7" top="0.75" bottom="0.75" header="0.3" footer="0.3"/>
  <pageSetup paperSize="9" scale="94" orientation="landscape" r:id="rId1"/>
  <rowBreaks count="1" manualBreakCount="1">
    <brk id="1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Záradék</vt:lpstr>
      <vt:lpstr>"A" ÉPÜLET - 47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</dc:creator>
  <cp:lastModifiedBy>Astudio</cp:lastModifiedBy>
  <cp:lastPrinted>2017-11-14T13:57:12Z</cp:lastPrinted>
  <dcterms:created xsi:type="dcterms:W3CDTF">2016-07-04T11:02:26Z</dcterms:created>
  <dcterms:modified xsi:type="dcterms:W3CDTF">2017-11-14T17:02:09Z</dcterms:modified>
</cp:coreProperties>
</file>